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14.Управління стратегічного розвитку та комунікацій\Графіки\таблиці на 01.08.2024 на сайт\таблиці на 01.08.2024\"/>
    </mc:Choice>
  </mc:AlternateContent>
  <xr:revisionPtr revIDLastSave="0" documentId="13_ncr:1_{B7B06063-4EAB-4CF2-86CD-739451DE3E1C}"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workbook>
</file>

<file path=xl/calcChain.xml><?xml version="1.0" encoding="utf-8"?>
<calcChain xmlns="http://schemas.openxmlformats.org/spreadsheetml/2006/main">
  <c r="AA21" i="1" l="1"/>
  <c r="Z21" i="1"/>
  <c r="Y21" i="1"/>
  <c r="X21" i="1" l="1"/>
  <c r="W21" i="1" l="1"/>
  <c r="V21" i="1"/>
  <c r="E21" i="1" l="1"/>
  <c r="D21" i="1"/>
  <c r="U21" i="1" l="1"/>
  <c r="T21" i="1"/>
  <c r="S21" i="1"/>
  <c r="R21" i="1" l="1"/>
  <c r="L21" i="1"/>
  <c r="I21" i="1"/>
  <c r="F16" i="1"/>
  <c r="F21" i="1" s="1"/>
  <c r="F17" i="1"/>
  <c r="F18" i="1"/>
</calcChain>
</file>

<file path=xl/sharedStrings.xml><?xml version="1.0" encoding="utf-8"?>
<sst xmlns="http://schemas.openxmlformats.org/spreadsheetml/2006/main" count="71" uniqueCount="52">
  <si>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</si>
  <si>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</si>
  <si>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</si>
  <si>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</si>
  <si>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</si>
  <si>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</si>
  <si>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</si>
  <si>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</si>
  <si>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</si>
  <si>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</si>
  <si>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</si>
  <si>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</si>
  <si>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</si>
  <si>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</si>
  <si>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</si>
  <si>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</si>
  <si>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</si>
  <si>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</si>
  <si>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</si>
  <si>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</si>
  <si>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</si>
  <si>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</si>
  <si>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</si>
  <si>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</si>
  <si>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</si>
  <si>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</si>
  <si>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</si>
  <si>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</si>
  <si>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</si>
  <si>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</si>
  <si>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</si>
  <si>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</si>
  <si>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</si>
  <si>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Ліцензія на випуск та проведення лотерей</t>
  </si>
  <si>
    <t>січень 2024 р.</t>
  </si>
  <si>
    <t>лютий 2024 р.</t>
  </si>
  <si>
    <t>14.</t>
  </si>
  <si>
    <t>15.</t>
  </si>
  <si>
    <t>Таблиця 3</t>
  </si>
  <si>
    <t>березень 2024 р.</t>
  </si>
  <si>
    <t>квітень 2024 р.</t>
  </si>
  <si>
    <t>травень 2024 р.</t>
  </si>
  <si>
    <t xml:space="preserve">Штрафні (фінансові) санкції </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</si>
  <si>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</si>
  <si>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</si>
  <si>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</si>
  <si>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червень 2024 р.</t>
  </si>
  <si>
    <t>липень 2024 р.</t>
  </si>
  <si>
    <t>2024 рік
(станом на  01.08.2024)</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</si>
  <si>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01.08.2024), помісячно</t>
  </si>
  <si>
    <t>*** Зазначені помилкові надходження  та повернення помилково сплачених коштів.</t>
  </si>
  <si>
    <t>Ліцензія на провадження діяльності з організації та проведення азартних ігор казино у мережі Інтернет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</si>
</sst>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
    <numFmt numFmtId="167" formatCode="#,##0.000"/>
  </numFmts>
  <fonts count="13"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
      <sz val="12"/>
      <color rgb="FFFF0000"/>
      <name val="Times New Roman"/>
      <family val="1"/>
      <charset val="204"/>
    </font>
    <font>
      <sz val="10"/>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top/>
      <bottom style="medium">
        <color auto="1"/>
      </bottom>
      <diagonal/>
    </border>
    <border>
      <left/>
      <right/>
      <top style="medium">
        <color auto="1"/>
      </top>
      <bottom/>
      <diagonal/>
    </border>
  </borders>
  <cellStyleXfs count="1">
    <xf numFmtId="0" fontId="0" fillId="0" borderId="0"/>
  </cellStyleXfs>
  <cellXfs count="110">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 fontId="6" fillId="3" borderId="3"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0" fontId="2" fillId="3" borderId="3" xfId="0" applyFont="1" applyFill="1" applyBorder="1" applyAlignment="1">
      <alignment horizontal="center" vertical="top" wrapText="1"/>
    </xf>
    <xf numFmtId="0" fontId="4" fillId="0" borderId="0" xfId="0" applyFont="1" applyAlignment="1">
      <alignment horizontal="right" vertical="top"/>
    </xf>
    <xf numFmtId="1" fontId="7" fillId="5" borderId="18" xfId="0" applyNumberFormat="1" applyFont="1" applyFill="1" applyBorder="1" applyAlignment="1">
      <alignment horizontal="center" vertical="center" shrinkToFit="1"/>
    </xf>
    <xf numFmtId="1" fontId="7" fillId="5" borderId="19" xfId="0" applyNumberFormat="1" applyFont="1" applyFill="1" applyBorder="1" applyAlignment="1">
      <alignment horizontal="center" vertical="center" shrinkToFit="1"/>
    </xf>
    <xf numFmtId="1" fontId="7" fillId="4" borderId="21" xfId="0" applyNumberFormat="1" applyFont="1" applyFill="1" applyBorder="1" applyAlignment="1">
      <alignment horizontal="center" vertical="center" shrinkToFit="1"/>
    </xf>
    <xf numFmtId="1" fontId="7" fillId="4" borderId="22" xfId="0" applyNumberFormat="1" applyFont="1" applyFill="1" applyBorder="1" applyAlignment="1">
      <alignment horizontal="center" vertical="center" shrinkToFi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6" fillId="3" borderId="9" xfId="0" applyNumberFormat="1" applyFont="1" applyFill="1" applyBorder="1" applyAlignment="1">
      <alignment horizontal="center" vertical="center" shrinkToFit="1"/>
    </xf>
    <xf numFmtId="164" fontId="6" fillId="3" borderId="16" xfId="0" applyNumberFormat="1" applyFont="1" applyFill="1" applyBorder="1" applyAlignment="1">
      <alignment horizontal="center" vertical="center" shrinkToFit="1"/>
    </xf>
    <xf numFmtId="1" fontId="6" fillId="3" borderId="10" xfId="0" applyNumberFormat="1" applyFont="1" applyFill="1" applyBorder="1" applyAlignment="1">
      <alignment horizontal="center" vertical="center" shrinkToFit="1"/>
    </xf>
    <xf numFmtId="1" fontId="6" fillId="3"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4" fillId="3" borderId="21" xfId="0" applyFont="1" applyFill="1" applyBorder="1" applyAlignment="1">
      <alignment horizontal="left" wrapText="1"/>
    </xf>
    <xf numFmtId="0" fontId="7" fillId="3" borderId="23" xfId="0" applyFont="1" applyFill="1" applyBorder="1" applyAlignment="1">
      <alignment horizontal="left" vertical="center" wrapText="1"/>
    </xf>
    <xf numFmtId="0" fontId="8" fillId="3" borderId="29" xfId="0" applyFont="1" applyFill="1" applyBorder="1" applyAlignment="1">
      <alignment horizontal="left" vertical="top" wrapText="1"/>
    </xf>
    <xf numFmtId="1" fontId="7" fillId="0" borderId="21" xfId="0" applyNumberFormat="1" applyFont="1" applyBorder="1" applyAlignment="1">
      <alignment horizontal="center" vertical="center" shrinkToFit="1"/>
    </xf>
    <xf numFmtId="1" fontId="7" fillId="0" borderId="22" xfId="0" applyNumberFormat="1" applyFont="1" applyBorder="1" applyAlignment="1">
      <alignment horizontal="center" vertical="center" shrinkToFit="1"/>
    </xf>
    <xf numFmtId="1" fontId="7" fillId="0" borderId="18" xfId="0" applyNumberFormat="1" applyFont="1" applyBorder="1" applyAlignment="1">
      <alignment horizontal="center" vertical="center" shrinkToFit="1"/>
    </xf>
    <xf numFmtId="1" fontId="7" fillId="0" borderId="19" xfId="0" applyNumberFormat="1" applyFont="1" applyBorder="1" applyAlignment="1">
      <alignment horizontal="center" vertical="center" shrinkToFit="1"/>
    </xf>
    <xf numFmtId="0" fontId="11" fillId="4" borderId="9"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1" fillId="0" borderId="15" xfId="0" applyFont="1" applyBorder="1" applyAlignment="1">
      <alignment horizontal="center" vertical="top" wrapText="1"/>
    </xf>
    <xf numFmtId="0" fontId="11" fillId="5" borderId="8" xfId="0" applyFont="1" applyFill="1" applyBorder="1" applyAlignment="1">
      <alignment horizontal="center" vertical="top" wrapText="1"/>
    </xf>
    <xf numFmtId="0" fontId="11" fillId="5" borderId="2" xfId="0" applyFont="1" applyFill="1" applyBorder="1" applyAlignment="1">
      <alignment horizontal="center" vertical="top" wrapText="1"/>
    </xf>
    <xf numFmtId="0" fontId="11" fillId="5" borderId="15" xfId="0" applyFont="1" applyFill="1" applyBorder="1" applyAlignment="1">
      <alignment horizontal="center" vertical="top" wrapText="1"/>
    </xf>
    <xf numFmtId="1" fontId="3" fillId="4" borderId="9" xfId="0" applyNumberFormat="1" applyFont="1" applyFill="1" applyBorder="1" applyAlignment="1">
      <alignment horizontal="center" vertical="center" shrinkToFit="1"/>
    </xf>
    <xf numFmtId="1" fontId="3" fillId="4" borderId="3" xfId="0" applyNumberFormat="1" applyFont="1" applyFill="1" applyBorder="1" applyAlignment="1">
      <alignment horizontal="center" vertical="center" shrinkToFit="1"/>
    </xf>
    <xf numFmtId="164" fontId="3" fillId="4" borderId="16" xfId="0" applyNumberFormat="1" applyFont="1" applyFill="1" applyBorder="1" applyAlignment="1">
      <alignment horizontal="center" vertical="center" shrinkToFit="1"/>
    </xf>
    <xf numFmtId="1" fontId="3" fillId="0" borderId="9" xfId="0" applyNumberFormat="1" applyFont="1" applyBorder="1" applyAlignment="1">
      <alignment horizontal="center" vertical="center" shrinkToFit="1"/>
    </xf>
    <xf numFmtId="1" fontId="3" fillId="0" borderId="3" xfId="0" applyNumberFormat="1" applyFont="1" applyBorder="1" applyAlignment="1">
      <alignment horizontal="center" vertical="center" shrinkToFit="1"/>
    </xf>
    <xf numFmtId="164" fontId="3" fillId="0" borderId="16" xfId="0" applyNumberFormat="1" applyFont="1" applyBorder="1" applyAlignment="1">
      <alignment horizontal="center" vertical="center" shrinkToFit="1"/>
    </xf>
    <xf numFmtId="1" fontId="3" fillId="5" borderId="9" xfId="0" applyNumberFormat="1" applyFont="1" applyFill="1" applyBorder="1" applyAlignment="1">
      <alignment horizontal="center" vertical="center" shrinkToFit="1"/>
    </xf>
    <xf numFmtId="1" fontId="3" fillId="5" borderId="3" xfId="0" applyNumberFormat="1" applyFont="1" applyFill="1" applyBorder="1" applyAlignment="1">
      <alignment horizontal="center" vertical="center" shrinkToFit="1"/>
    </xf>
    <xf numFmtId="164" fontId="3" fillId="5" borderId="16" xfId="0" applyNumberFormat="1"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165" fontId="3" fillId="4" borderId="17" xfId="0" applyNumberFormat="1" applyFont="1" applyFill="1" applyBorder="1" applyAlignment="1">
      <alignment horizontal="center" vertical="center" shrinkToFit="1"/>
    </xf>
    <xf numFmtId="0" fontId="3" fillId="0" borderId="10" xfId="0" applyFont="1" applyBorder="1" applyAlignment="1">
      <alignment horizontal="center" vertical="center"/>
    </xf>
    <xf numFmtId="0" fontId="3" fillId="0" borderId="5" xfId="0" applyFont="1" applyBorder="1" applyAlignment="1">
      <alignment horizontal="center" vertical="center"/>
    </xf>
    <xf numFmtId="164" fontId="3" fillId="0" borderId="17" xfId="0" applyNumberFormat="1" applyFont="1" applyBorder="1" applyAlignment="1">
      <alignment horizontal="center" vertical="center" shrinkToFit="1"/>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164" fontId="3" fillId="5" borderId="17" xfId="0" applyNumberFormat="1" applyFont="1" applyFill="1" applyBorder="1" applyAlignment="1">
      <alignment horizontal="center" vertical="center" shrinkToFit="1"/>
    </xf>
    <xf numFmtId="166" fontId="3" fillId="0" borderId="17" xfId="0" applyNumberFormat="1" applyFont="1" applyBorder="1" applyAlignment="1">
      <alignment horizontal="center" vertical="center" shrinkToFit="1"/>
    </xf>
    <xf numFmtId="164" fontId="7" fillId="0" borderId="23" xfId="0" applyNumberFormat="1" applyFont="1" applyBorder="1" applyAlignment="1">
      <alignment horizontal="center" vertical="center" shrinkToFit="1"/>
    </xf>
    <xf numFmtId="164" fontId="7" fillId="5" borderId="20" xfId="0" applyNumberFormat="1" applyFont="1" applyFill="1" applyBorder="1" applyAlignment="1">
      <alignment horizontal="center" vertical="center" shrinkToFit="1"/>
    </xf>
    <xf numFmtId="164" fontId="7" fillId="0" borderId="20" xfId="0" applyNumberFormat="1" applyFont="1" applyBorder="1" applyAlignment="1">
      <alignment horizontal="center" vertical="center" shrinkToFit="1"/>
    </xf>
    <xf numFmtId="164" fontId="7" fillId="4" borderId="23" xfId="0" applyNumberFormat="1" applyFont="1" applyFill="1" applyBorder="1" applyAlignment="1">
      <alignment horizontal="center" vertical="center" shrinkToFit="1"/>
    </xf>
    <xf numFmtId="167" fontId="3" fillId="5" borderId="17" xfId="0" applyNumberFormat="1" applyFont="1" applyFill="1" applyBorder="1" applyAlignment="1">
      <alignment horizontal="center" vertical="center" shrinkToFit="1"/>
    </xf>
    <xf numFmtId="167" fontId="7" fillId="5" borderId="20" xfId="0" applyNumberFormat="1" applyFont="1" applyFill="1" applyBorder="1" applyAlignment="1">
      <alignment horizontal="center" vertical="center" shrinkToFit="1"/>
    </xf>
    <xf numFmtId="167" fontId="6" fillId="3" borderId="17" xfId="0" applyNumberFormat="1" applyFont="1" applyFill="1" applyBorder="1" applyAlignment="1">
      <alignment horizontal="center" vertical="center" shrinkToFit="1"/>
    </xf>
    <xf numFmtId="167" fontId="6" fillId="3" borderId="23"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1" fontId="1" fillId="0" borderId="0" xfId="0" applyNumberFormat="1" applyFont="1" applyAlignment="1">
      <alignment horizontal="left" vertical="top"/>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xf>
    <xf numFmtId="0" fontId="4" fillId="0" borderId="30" xfId="0" applyFont="1" applyBorder="1" applyAlignment="1">
      <alignment horizontal="center" vertical="top" wrapText="1"/>
    </xf>
    <xf numFmtId="0" fontId="3" fillId="0" borderId="0" xfId="0" applyFont="1" applyAlignment="1">
      <alignment horizontal="left" vertical="top" wrapText="1"/>
    </xf>
    <xf numFmtId="0" fontId="1" fillId="3" borderId="2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3" fillId="0" borderId="31" xfId="0" applyFont="1" applyBorder="1" applyAlignment="1">
      <alignment horizontal="left" vertical="top" wrapText="1"/>
    </xf>
    <xf numFmtId="0" fontId="0" fillId="0" borderId="31" xfId="0" applyBorder="1"/>
    <xf numFmtId="0" fontId="10" fillId="0" borderId="0" xfId="0" applyFont="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0" xfId="0" applyFont="1"/>
  </cellXfs>
  <cellStyles count="1">
    <cellStyle name="Звичайни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26"/>
  <sheetViews>
    <sheetView showGridLines="0" tabSelected="1" zoomScale="80" zoomScaleNormal="80" zoomScaleSheetLayoutView="70" workbookViewId="0">
      <selection activeCell="B3" sqref="B3:AA24"/>
    </sheetView>
  </sheetViews>
  <sheetFormatPr defaultColWidth="4" defaultRowHeight="15" x14ac:dyDescent="0.25"/>
  <cols>
    <col min="1" max="1" width="4" style="4"/>
    <col min="2" max="2" width="3.7109375" style="4" customWidth="1"/>
    <col min="3" max="3" width="41.28515625" style="4" customWidth="1"/>
    <col min="4" max="4" width="10.85546875" style="4" customWidth="1"/>
    <col min="5" max="5" width="10.5703125" style="4" customWidth="1"/>
    <col min="6" max="6" width="14.140625" style="4" customWidth="1"/>
    <col min="7" max="7" width="8.7109375" style="4" customWidth="1"/>
    <col min="8" max="8" width="9.42578125" style="4" customWidth="1"/>
    <col min="9" max="9" width="11.140625" style="4" customWidth="1"/>
    <col min="10" max="10" width="8.7109375" style="4" customWidth="1"/>
    <col min="11" max="11" width="8.85546875" style="4" customWidth="1"/>
    <col min="12" max="12" width="10.85546875" style="4" customWidth="1"/>
    <col min="13" max="13" width="8.85546875" style="4" customWidth="1"/>
    <col min="14" max="14" width="9.28515625" style="4" customWidth="1"/>
    <col min="15" max="15" width="11.28515625" style="4" customWidth="1"/>
    <col min="16" max="16" width="8.85546875" style="4" customWidth="1"/>
    <col min="17" max="17" width="8.7109375" style="4" customWidth="1"/>
    <col min="18" max="18" width="11.140625" style="4" customWidth="1"/>
    <col min="19" max="19" width="9.42578125" style="2" customWidth="1"/>
    <col min="20" max="20" width="9.28515625" style="4" customWidth="1"/>
    <col min="21" max="21" width="11.140625" style="4" customWidth="1"/>
    <col min="22" max="22" width="9.85546875" style="4" customWidth="1"/>
    <col min="23" max="23" width="9.140625" style="4" customWidth="1"/>
    <col min="24" max="24" width="11.7109375" style="4" customWidth="1"/>
    <col min="25" max="25" width="9.42578125" style="4" customWidth="1"/>
    <col min="26" max="26" width="9.140625" style="4" customWidth="1"/>
    <col min="27" max="27" width="15.42578125" style="4" customWidth="1"/>
    <col min="28" max="28" width="14.7109375" style="4" customWidth="1"/>
    <col min="29" max="29" width="25.140625" style="4" customWidth="1"/>
    <col min="30" max="30" width="23" style="4" customWidth="1"/>
    <col min="31" max="32" width="4" style="4"/>
    <col min="33" max="33" width="14.140625" style="4" customWidth="1"/>
    <col min="34" max="34" width="12.28515625" style="4" customWidth="1"/>
    <col min="35" max="35" width="15.85546875" style="4" customWidth="1"/>
    <col min="36"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35" ht="15.75" x14ac:dyDescent="0.25">
      <c r="U1" s="8" t="s">
        <v>38</v>
      </c>
    </row>
    <row r="2" spans="2:35" ht="40.5" customHeight="1" thickBot="1" x14ac:dyDescent="0.3">
      <c r="B2" s="76" t="s">
        <v>49</v>
      </c>
      <c r="C2" s="76"/>
      <c r="D2" s="76"/>
      <c r="E2" s="76"/>
      <c r="F2" s="76"/>
      <c r="G2" s="76"/>
      <c r="H2" s="76"/>
      <c r="I2" s="76"/>
      <c r="J2" s="76"/>
      <c r="K2" s="76"/>
      <c r="L2" s="76"/>
      <c r="M2" s="76"/>
      <c r="N2" s="76"/>
      <c r="O2" s="76"/>
      <c r="P2" s="76"/>
      <c r="Q2" s="76"/>
    </row>
    <row r="3" spans="2:35" ht="15" customHeight="1" x14ac:dyDescent="0.25">
      <c r="B3" s="78" t="s">
        <v>0</v>
      </c>
      <c r="C3" s="80" t="s">
        <v>1</v>
      </c>
      <c r="D3" s="82" t="s">
        <v>48</v>
      </c>
      <c r="E3" s="83"/>
      <c r="F3" s="84"/>
      <c r="G3" s="88" t="s">
        <v>34</v>
      </c>
      <c r="H3" s="89"/>
      <c r="I3" s="90"/>
      <c r="J3" s="103" t="s">
        <v>35</v>
      </c>
      <c r="K3" s="104"/>
      <c r="L3" s="105"/>
      <c r="M3" s="94" t="s">
        <v>39</v>
      </c>
      <c r="N3" s="95"/>
      <c r="O3" s="96"/>
      <c r="P3" s="103" t="s">
        <v>40</v>
      </c>
      <c r="Q3" s="104"/>
      <c r="R3" s="105"/>
      <c r="S3" s="94" t="s">
        <v>41</v>
      </c>
      <c r="T3" s="95"/>
      <c r="U3" s="96"/>
      <c r="V3" s="94" t="s">
        <v>46</v>
      </c>
      <c r="W3" s="95"/>
      <c r="X3" s="96"/>
      <c r="Y3" s="94" t="s">
        <v>47</v>
      </c>
      <c r="Z3" s="95"/>
      <c r="AA3" s="96"/>
    </row>
    <row r="4" spans="2:35" x14ac:dyDescent="0.25">
      <c r="B4" s="79" t="s">
        <v>2</v>
      </c>
      <c r="C4" s="81"/>
      <c r="D4" s="85"/>
      <c r="E4" s="86"/>
      <c r="F4" s="87"/>
      <c r="G4" s="91"/>
      <c r="H4" s="92"/>
      <c r="I4" s="93"/>
      <c r="J4" s="106"/>
      <c r="K4" s="107"/>
      <c r="L4" s="108"/>
      <c r="M4" s="97"/>
      <c r="N4" s="98"/>
      <c r="O4" s="99"/>
      <c r="P4" s="106"/>
      <c r="Q4" s="107"/>
      <c r="R4" s="108"/>
      <c r="S4" s="97"/>
      <c r="T4" s="98"/>
      <c r="U4" s="99"/>
      <c r="V4" s="97"/>
      <c r="W4" s="98"/>
      <c r="X4" s="99"/>
      <c r="Y4" s="97"/>
      <c r="Z4" s="98"/>
      <c r="AA4" s="99"/>
    </row>
    <row r="5" spans="2:35" ht="80.25" customHeight="1" x14ac:dyDescent="0.25">
      <c r="B5" s="79"/>
      <c r="C5" s="81"/>
      <c r="D5" s="13" t="s">
        <v>3</v>
      </c>
      <c r="E5" s="7" t="s">
        <v>4</v>
      </c>
      <c r="F5" s="14" t="s">
        <v>5</v>
      </c>
      <c r="G5" s="30" t="s">
        <v>3</v>
      </c>
      <c r="H5" s="31" t="s">
        <v>6</v>
      </c>
      <c r="I5" s="32" t="s">
        <v>7</v>
      </c>
      <c r="J5" s="33" t="s">
        <v>3</v>
      </c>
      <c r="K5" s="34" t="s">
        <v>6</v>
      </c>
      <c r="L5" s="35" t="s">
        <v>7</v>
      </c>
      <c r="M5" s="36" t="s">
        <v>3</v>
      </c>
      <c r="N5" s="37" t="s">
        <v>6</v>
      </c>
      <c r="O5" s="38" t="s">
        <v>7</v>
      </c>
      <c r="P5" s="33" t="s">
        <v>3</v>
      </c>
      <c r="Q5" s="34" t="s">
        <v>6</v>
      </c>
      <c r="R5" s="35" t="s">
        <v>7</v>
      </c>
      <c r="S5" s="36" t="s">
        <v>3</v>
      </c>
      <c r="T5" s="37" t="s">
        <v>6</v>
      </c>
      <c r="U5" s="38" t="s">
        <v>7</v>
      </c>
      <c r="V5" s="36" t="s">
        <v>3</v>
      </c>
      <c r="W5" s="37" t="s">
        <v>6</v>
      </c>
      <c r="X5" s="38" t="s">
        <v>7</v>
      </c>
      <c r="Y5" s="36" t="s">
        <v>3</v>
      </c>
      <c r="Z5" s="37" t="s">
        <v>6</v>
      </c>
      <c r="AA5" s="38" t="s">
        <v>7</v>
      </c>
    </row>
    <row r="6" spans="2:35" ht="50.25" customHeight="1" x14ac:dyDescent="0.25">
      <c r="B6" s="20" t="s">
        <v>8</v>
      </c>
      <c r="C6" s="21" t="s">
        <v>9</v>
      </c>
      <c r="D6" s="15">
        <v>0</v>
      </c>
      <c r="E6" s="5">
        <v>0</v>
      </c>
      <c r="F6" s="16">
        <v>76200</v>
      </c>
      <c r="G6" s="39">
        <v>0</v>
      </c>
      <c r="H6" s="40">
        <v>0</v>
      </c>
      <c r="I6" s="41">
        <v>0</v>
      </c>
      <c r="J6" s="42">
        <v>0</v>
      </c>
      <c r="K6" s="43">
        <v>0</v>
      </c>
      <c r="L6" s="44">
        <v>0</v>
      </c>
      <c r="M6" s="45">
        <v>0</v>
      </c>
      <c r="N6" s="46">
        <v>0</v>
      </c>
      <c r="O6" s="47">
        <v>0</v>
      </c>
      <c r="P6" s="42">
        <v>0</v>
      </c>
      <c r="Q6" s="43">
        <v>0</v>
      </c>
      <c r="R6" s="44">
        <v>36000</v>
      </c>
      <c r="S6" s="45">
        <v>0</v>
      </c>
      <c r="T6" s="46">
        <v>0</v>
      </c>
      <c r="U6" s="47">
        <v>0</v>
      </c>
      <c r="V6" s="45">
        <v>0</v>
      </c>
      <c r="W6" s="46">
        <v>0</v>
      </c>
      <c r="X6" s="47">
        <v>0</v>
      </c>
      <c r="Y6" s="45">
        <v>0</v>
      </c>
      <c r="Z6" s="46">
        <v>0</v>
      </c>
      <c r="AA6" s="47">
        <v>40200</v>
      </c>
      <c r="AB6" s="67"/>
      <c r="AC6" s="67"/>
      <c r="AD6" s="67"/>
      <c r="AG6" s="67"/>
      <c r="AH6" s="67"/>
      <c r="AI6" s="67"/>
    </row>
    <row r="7" spans="2:35" ht="50.25" customHeight="1" x14ac:dyDescent="0.25">
      <c r="B7" s="20" t="s">
        <v>10</v>
      </c>
      <c r="C7" s="21" t="s">
        <v>51</v>
      </c>
      <c r="D7" s="15">
        <v>2</v>
      </c>
      <c r="E7" s="5">
        <v>1</v>
      </c>
      <c r="F7" s="16">
        <v>221910</v>
      </c>
      <c r="G7" s="39">
        <v>0</v>
      </c>
      <c r="H7" s="40">
        <v>0</v>
      </c>
      <c r="I7" s="41">
        <v>70200</v>
      </c>
      <c r="J7" s="42">
        <v>0</v>
      </c>
      <c r="K7" s="43">
        <v>0</v>
      </c>
      <c r="L7" s="44">
        <v>0</v>
      </c>
      <c r="M7" s="45">
        <v>1</v>
      </c>
      <c r="N7" s="46">
        <v>0</v>
      </c>
      <c r="O7" s="47">
        <v>97890</v>
      </c>
      <c r="P7" s="42">
        <v>1</v>
      </c>
      <c r="Q7" s="43">
        <v>1</v>
      </c>
      <c r="R7" s="44">
        <v>27690</v>
      </c>
      <c r="S7" s="45">
        <v>0</v>
      </c>
      <c r="T7" s="46">
        <v>0</v>
      </c>
      <c r="U7" s="47">
        <v>0</v>
      </c>
      <c r="V7" s="45">
        <v>0</v>
      </c>
      <c r="W7" s="46">
        <v>0</v>
      </c>
      <c r="X7" s="47">
        <v>0</v>
      </c>
      <c r="Y7" s="45">
        <v>0</v>
      </c>
      <c r="Z7" s="46">
        <v>0</v>
      </c>
      <c r="AA7" s="47">
        <v>26130</v>
      </c>
      <c r="AB7" s="67"/>
      <c r="AC7" s="67"/>
      <c r="AD7" s="67"/>
      <c r="AG7" s="67"/>
      <c r="AH7" s="67"/>
      <c r="AI7" s="67"/>
    </row>
    <row r="8" spans="2:35" ht="48.75" customHeight="1" x14ac:dyDescent="0.25">
      <c r="B8" s="20" t="s">
        <v>11</v>
      </c>
      <c r="C8" s="21" t="s">
        <v>12</v>
      </c>
      <c r="D8" s="15">
        <v>0</v>
      </c>
      <c r="E8" s="5">
        <v>0</v>
      </c>
      <c r="F8" s="16">
        <v>120600</v>
      </c>
      <c r="G8" s="39">
        <v>0</v>
      </c>
      <c r="H8" s="40">
        <v>0</v>
      </c>
      <c r="I8" s="41">
        <v>0</v>
      </c>
      <c r="J8" s="42">
        <v>0</v>
      </c>
      <c r="K8" s="43">
        <v>0</v>
      </c>
      <c r="L8" s="44">
        <v>0</v>
      </c>
      <c r="M8" s="45">
        <v>0</v>
      </c>
      <c r="N8" s="46">
        <v>0</v>
      </c>
      <c r="O8" s="47">
        <v>0</v>
      </c>
      <c r="P8" s="42">
        <v>0</v>
      </c>
      <c r="Q8" s="43">
        <v>0</v>
      </c>
      <c r="R8" s="44">
        <v>0</v>
      </c>
      <c r="S8" s="45">
        <v>0</v>
      </c>
      <c r="T8" s="46">
        <v>0</v>
      </c>
      <c r="U8" s="47">
        <v>0</v>
      </c>
      <c r="V8" s="45">
        <v>0</v>
      </c>
      <c r="W8" s="46">
        <v>0</v>
      </c>
      <c r="X8" s="47">
        <v>0</v>
      </c>
      <c r="Y8" s="45">
        <v>0</v>
      </c>
      <c r="Z8" s="46">
        <v>0</v>
      </c>
      <c r="AA8" s="47">
        <v>120600</v>
      </c>
      <c r="AB8" s="67"/>
      <c r="AC8" s="67"/>
      <c r="AD8" s="67"/>
      <c r="AG8" s="67"/>
      <c r="AH8" s="67"/>
      <c r="AI8" s="67"/>
    </row>
    <row r="9" spans="2:35" ht="48" customHeight="1" x14ac:dyDescent="0.25">
      <c r="B9" s="20" t="s">
        <v>13</v>
      </c>
      <c r="C9" s="21" t="s">
        <v>14</v>
      </c>
      <c r="D9" s="15">
        <v>2</v>
      </c>
      <c r="E9" s="5">
        <v>0</v>
      </c>
      <c r="F9" s="66">
        <v>50400</v>
      </c>
      <c r="G9" s="39">
        <v>0</v>
      </c>
      <c r="H9" s="40">
        <v>0</v>
      </c>
      <c r="I9" s="41">
        <v>0</v>
      </c>
      <c r="J9" s="42">
        <v>0</v>
      </c>
      <c r="K9" s="43">
        <v>0</v>
      </c>
      <c r="L9" s="44">
        <v>0</v>
      </c>
      <c r="M9" s="45">
        <v>0</v>
      </c>
      <c r="N9" s="46">
        <v>0</v>
      </c>
      <c r="O9" s="47">
        <v>0</v>
      </c>
      <c r="P9" s="42">
        <v>0</v>
      </c>
      <c r="Q9" s="43">
        <v>0</v>
      </c>
      <c r="R9" s="44">
        <v>0</v>
      </c>
      <c r="S9" s="45">
        <v>0</v>
      </c>
      <c r="T9" s="46">
        <v>0</v>
      </c>
      <c r="U9" s="47">
        <v>0</v>
      </c>
      <c r="V9" s="45">
        <v>2</v>
      </c>
      <c r="W9" s="46">
        <v>0</v>
      </c>
      <c r="X9" s="47">
        <v>21300</v>
      </c>
      <c r="Y9" s="45">
        <v>0</v>
      </c>
      <c r="Z9" s="46">
        <v>0</v>
      </c>
      <c r="AA9" s="47">
        <v>29100</v>
      </c>
      <c r="AB9" s="67"/>
      <c r="AC9" s="67"/>
      <c r="AD9" s="67"/>
      <c r="AG9" s="67"/>
      <c r="AH9" s="67"/>
      <c r="AI9" s="67"/>
    </row>
    <row r="10" spans="2:35" ht="49.5" customHeight="1" x14ac:dyDescent="0.25">
      <c r="B10" s="20" t="s">
        <v>15</v>
      </c>
      <c r="C10" s="21" t="s">
        <v>16</v>
      </c>
      <c r="D10" s="15">
        <v>0</v>
      </c>
      <c r="E10" s="5">
        <v>0</v>
      </c>
      <c r="F10" s="16">
        <v>6000</v>
      </c>
      <c r="G10" s="39">
        <v>0</v>
      </c>
      <c r="H10" s="40">
        <v>0</v>
      </c>
      <c r="I10" s="41">
        <v>0</v>
      </c>
      <c r="J10" s="42">
        <v>0</v>
      </c>
      <c r="K10" s="43">
        <v>0</v>
      </c>
      <c r="L10" s="44">
        <v>0</v>
      </c>
      <c r="M10" s="45">
        <v>0</v>
      </c>
      <c r="N10" s="46">
        <v>0</v>
      </c>
      <c r="O10" s="47">
        <v>0</v>
      </c>
      <c r="P10" s="42">
        <v>0</v>
      </c>
      <c r="Q10" s="43">
        <v>0</v>
      </c>
      <c r="R10" s="44">
        <v>0</v>
      </c>
      <c r="S10" s="45">
        <v>0</v>
      </c>
      <c r="T10" s="46">
        <v>0</v>
      </c>
      <c r="U10" s="47">
        <v>0</v>
      </c>
      <c r="V10" s="45">
        <v>0</v>
      </c>
      <c r="W10" s="46">
        <v>0</v>
      </c>
      <c r="X10" s="47">
        <v>0</v>
      </c>
      <c r="Y10" s="45">
        <v>0</v>
      </c>
      <c r="Z10" s="46">
        <v>0</v>
      </c>
      <c r="AA10" s="47">
        <v>6000</v>
      </c>
      <c r="AB10" s="67"/>
      <c r="AC10" s="67"/>
      <c r="AD10" s="67"/>
      <c r="AG10" s="67"/>
      <c r="AH10" s="67"/>
      <c r="AI10" s="67"/>
    </row>
    <row r="11" spans="2:35" s="1" customFormat="1" ht="20.25" customHeight="1" x14ac:dyDescent="0.25">
      <c r="B11" s="20" t="s">
        <v>17</v>
      </c>
      <c r="C11" s="21" t="s">
        <v>18</v>
      </c>
      <c r="D11" s="15">
        <v>9</v>
      </c>
      <c r="E11" s="5">
        <v>0</v>
      </c>
      <c r="F11" s="16">
        <v>17055</v>
      </c>
      <c r="G11" s="39">
        <v>0</v>
      </c>
      <c r="H11" s="40">
        <v>0</v>
      </c>
      <c r="I11" s="41">
        <v>0</v>
      </c>
      <c r="J11" s="42">
        <v>0</v>
      </c>
      <c r="K11" s="43">
        <v>0</v>
      </c>
      <c r="L11" s="44">
        <v>0</v>
      </c>
      <c r="M11" s="45">
        <v>9</v>
      </c>
      <c r="N11" s="46">
        <v>0</v>
      </c>
      <c r="O11" s="47">
        <v>5751</v>
      </c>
      <c r="P11" s="42">
        <v>0</v>
      </c>
      <c r="Q11" s="43">
        <v>0</v>
      </c>
      <c r="R11" s="44">
        <v>2160</v>
      </c>
      <c r="S11" s="45">
        <v>0</v>
      </c>
      <c r="T11" s="46">
        <v>0</v>
      </c>
      <c r="U11" s="47">
        <v>4320</v>
      </c>
      <c r="V11" s="45">
        <v>0</v>
      </c>
      <c r="W11" s="46">
        <v>0</v>
      </c>
      <c r="X11" s="47">
        <v>0</v>
      </c>
      <c r="Y11" s="45">
        <v>0</v>
      </c>
      <c r="Z11" s="46">
        <v>0</v>
      </c>
      <c r="AA11" s="47">
        <v>4824</v>
      </c>
      <c r="AB11" s="67"/>
      <c r="AC11" s="67"/>
      <c r="AD11" s="67"/>
      <c r="AE11" s="4"/>
      <c r="AF11" s="4"/>
      <c r="AG11" s="67"/>
      <c r="AH11" s="67"/>
      <c r="AI11" s="67"/>
    </row>
    <row r="12" spans="2:35" s="1" customFormat="1" ht="23.25" customHeight="1" x14ac:dyDescent="0.25">
      <c r="B12" s="20" t="s">
        <v>19</v>
      </c>
      <c r="C12" s="21" t="s">
        <v>20</v>
      </c>
      <c r="D12" s="15">
        <v>1</v>
      </c>
      <c r="E12" s="5">
        <v>1</v>
      </c>
      <c r="F12" s="16">
        <v>7787.5</v>
      </c>
      <c r="G12" s="39">
        <v>0</v>
      </c>
      <c r="H12" s="40">
        <v>0</v>
      </c>
      <c r="I12" s="41">
        <v>0</v>
      </c>
      <c r="J12" s="42">
        <v>0</v>
      </c>
      <c r="K12" s="43">
        <v>0</v>
      </c>
      <c r="L12" s="44">
        <v>0</v>
      </c>
      <c r="M12" s="45">
        <v>1</v>
      </c>
      <c r="N12" s="46">
        <v>0</v>
      </c>
      <c r="O12" s="47">
        <v>1242.5</v>
      </c>
      <c r="P12" s="42">
        <v>0</v>
      </c>
      <c r="Q12" s="43">
        <v>0</v>
      </c>
      <c r="R12" s="44">
        <v>2100</v>
      </c>
      <c r="S12" s="45">
        <v>0</v>
      </c>
      <c r="T12" s="46">
        <v>0</v>
      </c>
      <c r="U12" s="47">
        <v>2100</v>
      </c>
      <c r="V12" s="45">
        <v>0</v>
      </c>
      <c r="W12" s="46">
        <v>0</v>
      </c>
      <c r="X12" s="47">
        <v>0</v>
      </c>
      <c r="Y12" s="45">
        <v>0</v>
      </c>
      <c r="Z12" s="46">
        <v>1</v>
      </c>
      <c r="AA12" s="47">
        <v>2345</v>
      </c>
      <c r="AB12" s="67"/>
      <c r="AC12" s="67"/>
      <c r="AD12" s="67"/>
      <c r="AE12" s="4"/>
      <c r="AF12" s="4"/>
      <c r="AG12" s="67"/>
      <c r="AH12" s="67"/>
      <c r="AI12" s="67"/>
    </row>
    <row r="13" spans="2:35" s="1" customFormat="1" ht="20.25" customHeight="1" x14ac:dyDescent="0.25">
      <c r="B13" s="20" t="s">
        <v>21</v>
      </c>
      <c r="C13" s="21" t="s">
        <v>22</v>
      </c>
      <c r="D13" s="15">
        <v>0</v>
      </c>
      <c r="E13" s="5">
        <v>0</v>
      </c>
      <c r="F13" s="16">
        <v>201</v>
      </c>
      <c r="G13" s="39">
        <v>0</v>
      </c>
      <c r="H13" s="40">
        <v>0</v>
      </c>
      <c r="I13" s="41">
        <v>0</v>
      </c>
      <c r="J13" s="42">
        <v>0</v>
      </c>
      <c r="K13" s="43">
        <v>0</v>
      </c>
      <c r="L13" s="44">
        <v>0</v>
      </c>
      <c r="M13" s="45">
        <v>0</v>
      </c>
      <c r="N13" s="46">
        <v>0</v>
      </c>
      <c r="O13" s="47">
        <v>0</v>
      </c>
      <c r="P13" s="42">
        <v>0</v>
      </c>
      <c r="Q13" s="43">
        <v>0</v>
      </c>
      <c r="R13" s="44">
        <v>0</v>
      </c>
      <c r="S13" s="45">
        <v>0</v>
      </c>
      <c r="T13" s="46">
        <v>0</v>
      </c>
      <c r="U13" s="47">
        <v>0</v>
      </c>
      <c r="V13" s="45">
        <v>0</v>
      </c>
      <c r="W13" s="46">
        <v>0</v>
      </c>
      <c r="X13" s="47">
        <v>0</v>
      </c>
      <c r="Y13" s="45">
        <v>0</v>
      </c>
      <c r="Z13" s="46">
        <v>0</v>
      </c>
      <c r="AA13" s="47">
        <v>201</v>
      </c>
      <c r="AB13" s="67"/>
      <c r="AC13" s="67"/>
      <c r="AD13" s="67"/>
      <c r="AE13" s="4"/>
      <c r="AF13" s="4"/>
      <c r="AG13" s="67"/>
      <c r="AH13" s="67"/>
      <c r="AI13" s="67"/>
    </row>
    <row r="14" spans="2:35" s="1" customFormat="1" ht="20.25" customHeight="1" x14ac:dyDescent="0.25">
      <c r="B14" s="20" t="s">
        <v>23</v>
      </c>
      <c r="C14" s="21" t="s">
        <v>24</v>
      </c>
      <c r="D14" s="15">
        <v>385</v>
      </c>
      <c r="E14" s="5">
        <v>70</v>
      </c>
      <c r="F14" s="16">
        <v>127497.60000000001</v>
      </c>
      <c r="G14" s="39">
        <v>10</v>
      </c>
      <c r="H14" s="40">
        <v>39</v>
      </c>
      <c r="I14" s="41">
        <v>3997.8</v>
      </c>
      <c r="J14" s="42">
        <v>50</v>
      </c>
      <c r="K14" s="43">
        <v>0</v>
      </c>
      <c r="L14" s="44">
        <v>6390</v>
      </c>
      <c r="M14" s="45">
        <v>78</v>
      </c>
      <c r="N14" s="46">
        <v>0</v>
      </c>
      <c r="O14" s="47">
        <v>9968.4</v>
      </c>
      <c r="P14" s="42">
        <v>0</v>
      </c>
      <c r="Q14" s="43">
        <v>0</v>
      </c>
      <c r="R14" s="44">
        <v>1944</v>
      </c>
      <c r="S14" s="45">
        <v>97</v>
      </c>
      <c r="T14" s="46">
        <v>0</v>
      </c>
      <c r="U14" s="47">
        <v>19416.599999999999</v>
      </c>
      <c r="V14" s="45">
        <v>0</v>
      </c>
      <c r="W14" s="46">
        <v>0</v>
      </c>
      <c r="X14" s="47">
        <v>15588</v>
      </c>
      <c r="Y14" s="45">
        <v>150</v>
      </c>
      <c r="Z14" s="46">
        <v>31</v>
      </c>
      <c r="AA14" s="47">
        <v>70192.800000000003</v>
      </c>
      <c r="AB14" s="67"/>
      <c r="AC14" s="67"/>
      <c r="AD14" s="67"/>
      <c r="AE14" s="4"/>
      <c r="AF14" s="4"/>
      <c r="AG14" s="67"/>
      <c r="AH14" s="67"/>
      <c r="AI14" s="67"/>
    </row>
    <row r="15" spans="2:35" ht="35.25" customHeight="1" x14ac:dyDescent="0.25">
      <c r="B15" s="20" t="s">
        <v>25</v>
      </c>
      <c r="C15" s="21" t="s">
        <v>26</v>
      </c>
      <c r="D15" s="15">
        <v>9</v>
      </c>
      <c r="E15" s="5">
        <v>0</v>
      </c>
      <c r="F15" s="16">
        <v>19170</v>
      </c>
      <c r="G15" s="39">
        <v>0</v>
      </c>
      <c r="H15" s="40">
        <v>0</v>
      </c>
      <c r="I15" s="41">
        <v>0</v>
      </c>
      <c r="J15" s="42">
        <v>2</v>
      </c>
      <c r="K15" s="43">
        <v>0</v>
      </c>
      <c r="L15" s="44">
        <v>4260</v>
      </c>
      <c r="M15" s="45">
        <v>1</v>
      </c>
      <c r="N15" s="46">
        <v>0</v>
      </c>
      <c r="O15" s="47">
        <v>2130</v>
      </c>
      <c r="P15" s="42">
        <v>0</v>
      </c>
      <c r="Q15" s="43">
        <v>0</v>
      </c>
      <c r="R15" s="44">
        <v>0</v>
      </c>
      <c r="S15" s="45">
        <v>2</v>
      </c>
      <c r="T15" s="46">
        <v>0</v>
      </c>
      <c r="U15" s="47">
        <v>4260</v>
      </c>
      <c r="V15" s="45">
        <v>2</v>
      </c>
      <c r="W15" s="46">
        <v>0</v>
      </c>
      <c r="X15" s="47">
        <v>4260</v>
      </c>
      <c r="Y15" s="45">
        <v>2</v>
      </c>
      <c r="Z15" s="46">
        <v>0</v>
      </c>
      <c r="AA15" s="47">
        <v>4260</v>
      </c>
      <c r="AB15" s="67"/>
      <c r="AC15" s="67"/>
      <c r="AD15" s="67"/>
      <c r="AG15" s="67"/>
      <c r="AH15" s="67"/>
      <c r="AI15" s="67"/>
    </row>
    <row r="16" spans="2:35" ht="37.5" customHeight="1" x14ac:dyDescent="0.25">
      <c r="B16" s="20" t="s">
        <v>27</v>
      </c>
      <c r="C16" s="21" t="s">
        <v>28</v>
      </c>
      <c r="D16" s="15">
        <v>0</v>
      </c>
      <c r="E16" s="5">
        <v>0</v>
      </c>
      <c r="F16" s="16">
        <f t="shared" ref="F16:F18" si="0">I16</f>
        <v>0</v>
      </c>
      <c r="G16" s="39">
        <v>0</v>
      </c>
      <c r="H16" s="40">
        <v>0</v>
      </c>
      <c r="I16" s="41">
        <v>0</v>
      </c>
      <c r="J16" s="42">
        <v>0</v>
      </c>
      <c r="K16" s="43">
        <v>0</v>
      </c>
      <c r="L16" s="44">
        <v>0</v>
      </c>
      <c r="M16" s="45">
        <v>0</v>
      </c>
      <c r="N16" s="46">
        <v>0</v>
      </c>
      <c r="O16" s="47">
        <v>0</v>
      </c>
      <c r="P16" s="42">
        <v>0</v>
      </c>
      <c r="Q16" s="43">
        <v>0</v>
      </c>
      <c r="R16" s="44">
        <v>0</v>
      </c>
      <c r="S16" s="45">
        <v>0</v>
      </c>
      <c r="T16" s="46">
        <v>0</v>
      </c>
      <c r="U16" s="47">
        <v>0</v>
      </c>
      <c r="V16" s="45">
        <v>0</v>
      </c>
      <c r="W16" s="46">
        <v>0</v>
      </c>
      <c r="X16" s="47">
        <v>0</v>
      </c>
      <c r="Y16" s="45">
        <v>0</v>
      </c>
      <c r="Z16" s="46">
        <v>0</v>
      </c>
      <c r="AA16" s="47">
        <v>0</v>
      </c>
      <c r="AB16" s="67"/>
      <c r="AC16" s="67"/>
      <c r="AD16" s="67"/>
      <c r="AG16" s="67"/>
      <c r="AH16" s="67"/>
      <c r="AI16" s="67"/>
    </row>
    <row r="17" spans="2:35" ht="18" customHeight="1" x14ac:dyDescent="0.25">
      <c r="B17" s="20" t="s">
        <v>29</v>
      </c>
      <c r="C17" s="21" t="s">
        <v>33</v>
      </c>
      <c r="D17" s="15">
        <v>0</v>
      </c>
      <c r="E17" s="5">
        <v>0</v>
      </c>
      <c r="F17" s="16">
        <f t="shared" si="0"/>
        <v>0</v>
      </c>
      <c r="G17" s="39">
        <v>0</v>
      </c>
      <c r="H17" s="40">
        <v>0</v>
      </c>
      <c r="I17" s="41">
        <v>0</v>
      </c>
      <c r="J17" s="42">
        <v>0</v>
      </c>
      <c r="K17" s="43">
        <v>0</v>
      </c>
      <c r="L17" s="44">
        <v>0</v>
      </c>
      <c r="M17" s="45">
        <v>0</v>
      </c>
      <c r="N17" s="46">
        <v>0</v>
      </c>
      <c r="O17" s="47">
        <v>0</v>
      </c>
      <c r="P17" s="42">
        <v>0</v>
      </c>
      <c r="Q17" s="43">
        <v>0</v>
      </c>
      <c r="R17" s="44">
        <v>0</v>
      </c>
      <c r="S17" s="45">
        <v>0</v>
      </c>
      <c r="T17" s="46">
        <v>0</v>
      </c>
      <c r="U17" s="47">
        <v>0</v>
      </c>
      <c r="V17" s="45">
        <v>0</v>
      </c>
      <c r="W17" s="46">
        <v>0</v>
      </c>
      <c r="X17" s="47">
        <v>0</v>
      </c>
      <c r="Y17" s="45">
        <v>0</v>
      </c>
      <c r="Z17" s="46">
        <v>0</v>
      </c>
      <c r="AA17" s="47">
        <v>0</v>
      </c>
      <c r="AB17" s="67"/>
      <c r="AC17" s="67"/>
      <c r="AD17" s="67"/>
      <c r="AG17" s="67"/>
      <c r="AH17" s="67"/>
      <c r="AI17" s="67"/>
    </row>
    <row r="18" spans="2:35" ht="20.25" customHeight="1" x14ac:dyDescent="0.25">
      <c r="B18" s="20" t="s">
        <v>30</v>
      </c>
      <c r="C18" s="21" t="s">
        <v>31</v>
      </c>
      <c r="D18" s="15">
        <v>0</v>
      </c>
      <c r="E18" s="5">
        <v>0</v>
      </c>
      <c r="F18" s="16">
        <f t="shared" si="0"/>
        <v>0</v>
      </c>
      <c r="G18" s="39">
        <v>0</v>
      </c>
      <c r="H18" s="40">
        <v>0</v>
      </c>
      <c r="I18" s="41">
        <v>0</v>
      </c>
      <c r="J18" s="42">
        <v>0</v>
      </c>
      <c r="K18" s="43">
        <v>0</v>
      </c>
      <c r="L18" s="44">
        <v>0</v>
      </c>
      <c r="M18" s="45">
        <v>0</v>
      </c>
      <c r="N18" s="46">
        <v>0</v>
      </c>
      <c r="O18" s="47">
        <v>0</v>
      </c>
      <c r="P18" s="42">
        <v>0</v>
      </c>
      <c r="Q18" s="43">
        <v>0</v>
      </c>
      <c r="R18" s="44">
        <v>0</v>
      </c>
      <c r="S18" s="45">
        <v>0</v>
      </c>
      <c r="T18" s="46">
        <v>0</v>
      </c>
      <c r="U18" s="47">
        <v>0</v>
      </c>
      <c r="V18" s="45">
        <v>0</v>
      </c>
      <c r="W18" s="46">
        <v>0</v>
      </c>
      <c r="X18" s="47">
        <v>0</v>
      </c>
      <c r="Y18" s="45">
        <v>0</v>
      </c>
      <c r="Z18" s="46">
        <v>0</v>
      </c>
      <c r="AA18" s="47">
        <v>0</v>
      </c>
      <c r="AB18" s="67"/>
      <c r="AC18" s="67"/>
      <c r="AD18" s="67"/>
      <c r="AG18" s="67"/>
      <c r="AH18" s="67"/>
      <c r="AI18" s="67"/>
    </row>
    <row r="19" spans="2:35" s="2" customFormat="1" ht="21" customHeight="1" x14ac:dyDescent="0.25">
      <c r="B19" s="20" t="s">
        <v>36</v>
      </c>
      <c r="C19" s="21" t="s">
        <v>42</v>
      </c>
      <c r="D19" s="15"/>
      <c r="E19" s="5"/>
      <c r="F19" s="16">
        <v>10450</v>
      </c>
      <c r="G19" s="68"/>
      <c r="H19" s="69"/>
      <c r="I19" s="41">
        <v>0</v>
      </c>
      <c r="J19" s="70"/>
      <c r="K19" s="71"/>
      <c r="L19" s="44">
        <v>3350</v>
      </c>
      <c r="M19" s="72"/>
      <c r="N19" s="73"/>
      <c r="O19" s="47">
        <v>0</v>
      </c>
      <c r="P19" s="70"/>
      <c r="Q19" s="71"/>
      <c r="R19" s="44">
        <v>0</v>
      </c>
      <c r="S19" s="72"/>
      <c r="T19" s="73"/>
      <c r="U19" s="47">
        <v>3550</v>
      </c>
      <c r="V19" s="72"/>
      <c r="W19" s="73"/>
      <c r="X19" s="47">
        <v>0</v>
      </c>
      <c r="Y19" s="72"/>
      <c r="Z19" s="73"/>
      <c r="AA19" s="47">
        <v>3550</v>
      </c>
      <c r="AB19" s="67"/>
      <c r="AC19" s="67"/>
      <c r="AD19" s="67"/>
      <c r="AE19" s="4"/>
      <c r="AF19" s="4"/>
      <c r="AG19" s="67"/>
      <c r="AH19" s="67"/>
      <c r="AI19" s="67"/>
    </row>
    <row r="20" spans="2:35" s="2" customFormat="1" ht="48" customHeight="1" thickBot="1" x14ac:dyDescent="0.3">
      <c r="B20" s="22" t="s">
        <v>37</v>
      </c>
      <c r="C20" s="25" t="s">
        <v>43</v>
      </c>
      <c r="D20" s="17"/>
      <c r="E20" s="6"/>
      <c r="F20" s="64">
        <v>0.61599999999999999</v>
      </c>
      <c r="G20" s="48"/>
      <c r="H20" s="49"/>
      <c r="I20" s="50">
        <v>2.9742000000000002</v>
      </c>
      <c r="J20" s="51"/>
      <c r="K20" s="52"/>
      <c r="L20" s="53"/>
      <c r="M20" s="54"/>
      <c r="N20" s="55"/>
      <c r="O20" s="56"/>
      <c r="P20" s="51"/>
      <c r="Q20" s="52"/>
      <c r="R20" s="57">
        <v>-2.4041999999999999</v>
      </c>
      <c r="S20" s="54"/>
      <c r="T20" s="55"/>
      <c r="U20" s="56">
        <v>0</v>
      </c>
      <c r="V20" s="54"/>
      <c r="W20" s="55"/>
      <c r="X20" s="62">
        <v>4.5999999999999999E-2</v>
      </c>
      <c r="Y20" s="54"/>
      <c r="Z20" s="55"/>
      <c r="AA20" s="62"/>
      <c r="AB20" s="67"/>
      <c r="AC20" s="67"/>
      <c r="AD20" s="67"/>
      <c r="AE20" s="4"/>
      <c r="AF20" s="4"/>
      <c r="AG20" s="67"/>
      <c r="AH20" s="67"/>
      <c r="AI20" s="67"/>
    </row>
    <row r="21" spans="2:35" ht="24" customHeight="1" thickBot="1" x14ac:dyDescent="0.3">
      <c r="B21" s="23"/>
      <c r="C21" s="24" t="s">
        <v>32</v>
      </c>
      <c r="D21" s="18">
        <f>SUM(D6:D20)</f>
        <v>408</v>
      </c>
      <c r="E21" s="19">
        <f>SUM(E6:E20)</f>
        <v>72</v>
      </c>
      <c r="F21" s="65">
        <f>SUM(F6:F20)</f>
        <v>657271.71600000001</v>
      </c>
      <c r="G21" s="11">
        <v>10</v>
      </c>
      <c r="H21" s="12">
        <v>39</v>
      </c>
      <c r="I21" s="61">
        <f>I20+I19+I18+I17+I16+I15+I14+I13+I12+I11+I10+I9+I8+I7+I6</f>
        <v>74200.7742</v>
      </c>
      <c r="J21" s="26">
        <v>52</v>
      </c>
      <c r="K21" s="27">
        <v>0</v>
      </c>
      <c r="L21" s="58">
        <f>L20+L19+L18+L17+L16+L15+L14+L13+L12+L11+L10+L9+L8+L7+L6</f>
        <v>14000</v>
      </c>
      <c r="M21" s="9">
        <v>90</v>
      </c>
      <c r="N21" s="10">
        <v>0</v>
      </c>
      <c r="O21" s="59">
        <v>116981.9</v>
      </c>
      <c r="P21" s="28">
        <v>1</v>
      </c>
      <c r="Q21" s="29">
        <v>1</v>
      </c>
      <c r="R21" s="60">
        <f>R6+R7++R11+R12+R14+R20</f>
        <v>69891.595799999996</v>
      </c>
      <c r="S21" s="9">
        <f t="shared" ref="S21:W21" si="1">SUM(S6:S20)</f>
        <v>99</v>
      </c>
      <c r="T21" s="10">
        <f t="shared" si="1"/>
        <v>0</v>
      </c>
      <c r="U21" s="59">
        <f t="shared" si="1"/>
        <v>33646.6</v>
      </c>
      <c r="V21" s="9">
        <f t="shared" si="1"/>
        <v>4</v>
      </c>
      <c r="W21" s="10">
        <f t="shared" si="1"/>
        <v>0</v>
      </c>
      <c r="X21" s="63">
        <f>SUM(X6:X20)</f>
        <v>41148.046000000002</v>
      </c>
      <c r="Y21" s="9">
        <f t="shared" ref="Y21:Z21" si="2">SUM(Y6:Y20)</f>
        <v>152</v>
      </c>
      <c r="Z21" s="10">
        <f t="shared" si="2"/>
        <v>32</v>
      </c>
      <c r="AA21" s="59">
        <f>SUM(AA6:AA20)</f>
        <v>307402.8</v>
      </c>
      <c r="AB21" s="67"/>
      <c r="AC21" s="67"/>
      <c r="AD21" s="67"/>
      <c r="AG21" s="67"/>
      <c r="AH21" s="67"/>
      <c r="AI21" s="67"/>
    </row>
    <row r="22" spans="2:35" s="3" customFormat="1" ht="33" customHeight="1" x14ac:dyDescent="0.25">
      <c r="B22" s="100" t="s">
        <v>44</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row>
    <row r="23" spans="2:35" ht="18" customHeight="1" x14ac:dyDescent="0.25">
      <c r="B23" s="77" t="s">
        <v>45</v>
      </c>
      <c r="C23" s="77"/>
      <c r="D23" s="77"/>
      <c r="E23" s="77"/>
      <c r="F23" s="77"/>
      <c r="G23" s="77"/>
      <c r="H23" s="77"/>
      <c r="I23" s="77"/>
      <c r="J23" s="77"/>
      <c r="K23" s="77"/>
      <c r="L23" s="77"/>
      <c r="M23" s="77"/>
      <c r="N23" s="77"/>
      <c r="O23" s="77"/>
      <c r="P23" s="77"/>
      <c r="Q23" s="77"/>
      <c r="R23" s="77"/>
      <c r="S23" s="74"/>
      <c r="T23" s="75"/>
      <c r="U23" s="75"/>
      <c r="V23" s="75"/>
      <c r="W23" s="75"/>
      <c r="X23" s="75"/>
    </row>
    <row r="24" spans="2:35" ht="18.75" customHeight="1" x14ac:dyDescent="0.25">
      <c r="B24" s="77" t="s">
        <v>50</v>
      </c>
      <c r="C24" s="77"/>
      <c r="D24" s="77"/>
      <c r="E24" s="77"/>
      <c r="F24" s="77"/>
      <c r="G24" s="77"/>
      <c r="H24" s="77"/>
      <c r="I24" s="77"/>
      <c r="J24" s="77"/>
      <c r="K24" s="77"/>
      <c r="L24" s="77"/>
      <c r="M24" s="77"/>
      <c r="N24" s="77"/>
      <c r="O24" s="77"/>
      <c r="P24" s="77"/>
      <c r="Q24" s="77"/>
      <c r="R24" s="77"/>
      <c r="S24" s="109"/>
      <c r="T24" s="109"/>
      <c r="U24" s="109"/>
      <c r="V24" s="109"/>
      <c r="W24" s="109"/>
      <c r="X24" s="109"/>
    </row>
    <row r="25" spans="2:35" ht="28.5" customHeight="1" x14ac:dyDescent="0.25">
      <c r="B25" s="102"/>
      <c r="C25" s="102"/>
      <c r="D25" s="102"/>
      <c r="E25" s="102"/>
      <c r="F25" s="102"/>
      <c r="G25" s="102"/>
      <c r="H25" s="102"/>
      <c r="I25" s="102"/>
      <c r="J25" s="102"/>
      <c r="K25" s="102"/>
      <c r="L25" s="102"/>
      <c r="M25" s="102"/>
      <c r="N25" s="102"/>
      <c r="O25" s="102"/>
      <c r="P25" s="102"/>
      <c r="Q25" s="102"/>
      <c r="R25" s="102"/>
    </row>
    <row r="26" spans="2:35" hidden="1" x14ac:dyDescent="0.25"/>
  </sheetData>
  <mergeCells count="15">
    <mergeCell ref="V3:X4"/>
    <mergeCell ref="S3:U4"/>
    <mergeCell ref="B22:AA22"/>
    <mergeCell ref="Y3:AA4"/>
    <mergeCell ref="B25:R25"/>
    <mergeCell ref="M3:O4"/>
    <mergeCell ref="J3:L4"/>
    <mergeCell ref="P3:R4"/>
    <mergeCell ref="B24:X24"/>
    <mergeCell ref="B2:Q2"/>
    <mergeCell ref="B23:R23"/>
    <mergeCell ref="B3:B5"/>
    <mergeCell ref="C3:C5"/>
    <mergeCell ref="D3:F4"/>
    <mergeCell ref="G3:I4"/>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3</vt:lpstr>
      <vt:lpstr>'Таблиця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2023-06-29T05:46:11Z</cp:lastPrinted>
  <dcterms:created xsi:type="dcterms:W3CDTF">2023-06-28T11:35:40Z</dcterms:created>
  <dcterms:modified xsi:type="dcterms:W3CDTF">2024-08-23T06:44:35Z</dcterms:modified>
</cp:coreProperties>
</file>